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9" i="1" s="1"/>
  <c r="E9" i="1"/>
  <c r="E13" i="1"/>
  <c r="F9" i="1"/>
  <c r="F13" i="1"/>
  <c r="G9" i="1"/>
  <c r="G13" i="1"/>
  <c r="H9" i="1"/>
  <c r="H13" i="1" s="1"/>
  <c r="I9" i="1"/>
  <c r="I13" i="1" s="1"/>
  <c r="J9" i="1"/>
  <c r="K9" i="1"/>
  <c r="L9" i="1"/>
  <c r="M9" i="1"/>
  <c r="AE9" i="1"/>
  <c r="AD9" i="1"/>
  <c r="AC9" i="1"/>
  <c r="AB9" i="1"/>
  <c r="AA9" i="1"/>
  <c r="Z9" i="1"/>
  <c r="Y9" i="1"/>
  <c r="X9" i="1"/>
  <c r="W9" i="1"/>
  <c r="V9" i="1"/>
  <c r="U9" i="1"/>
  <c r="T9" i="1"/>
  <c r="I14" i="1" s="1"/>
  <c r="S9" i="1"/>
  <c r="H14" i="1" s="1"/>
  <c r="R9" i="1"/>
  <c r="G14" i="1" s="1"/>
  <c r="Q9" i="1"/>
  <c r="F14" i="1" s="1"/>
  <c r="P9" i="1"/>
  <c r="E14" i="1" s="1"/>
  <c r="E16" i="1" s="1"/>
  <c r="D10" i="1"/>
  <c r="K13" i="1"/>
  <c r="F16" i="1" l="1"/>
  <c r="K16" i="1" s="1"/>
  <c r="K14" i="1"/>
  <c r="L14" i="1"/>
  <c r="L13" i="1"/>
  <c r="H16" i="1"/>
  <c r="L16" i="1" s="1"/>
  <c r="M14" i="1"/>
  <c r="N14" i="1"/>
  <c r="I16" i="1"/>
  <c r="M13" i="1"/>
  <c r="G16" i="1"/>
  <c r="N9" i="1"/>
  <c r="N13" i="1" s="1"/>
  <c r="O13" i="1"/>
  <c r="O16" i="1" s="1"/>
  <c r="N16" i="1" l="1"/>
  <c r="M16" i="1"/>
</calcChain>
</file>

<file path=xl/sharedStrings.xml><?xml version="1.0" encoding="utf-8"?>
<sst xmlns="http://schemas.openxmlformats.org/spreadsheetml/2006/main" count="118" uniqueCount="83">
  <si>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</si>
  <si>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</si>
  <si>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</si>
  <si>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</si>
  <si>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</si>
  <si>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</si>
  <si>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</si>
  <si>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</si>
  <si>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</si>
  <si>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</si>
  <si>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</si>
  <si>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</si>
  <si>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</si>
  <si>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</si>
  <si>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</si>
  <si>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</si>
  <si>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</si>
  <si>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</si>
  <si>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</si>
  <si>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</si>
  <si>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</si>
  <si>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</si>
  <si>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</si>
  <si>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</si>
  <si>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</si>
  <si>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</si>
  <si>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</si>
  <si>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</si>
  <si>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</si>
  <si>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</si>
  <si>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</si>
  <si>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</si>
  <si>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</si>
  <si>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</si>
  <si>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</si>
  <si>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</si>
  <si>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</si>
  <si>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</si>
  <si>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</si>
  <si>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</si>
  <si>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K - %</t>
  </si>
  <si>
    <t>Seurat</t>
  </si>
  <si>
    <t>ykköspesis</t>
  </si>
  <si>
    <t>VuVe</t>
  </si>
  <si>
    <t>15.05. 2013  VuVe - Virkiä  0-2  (2-3, 0-1)</t>
  </si>
  <si>
    <t>17.05. 2013  Pesäkarhut - VuVe  2-0  (10-3, 6-0)</t>
  </si>
  <si>
    <t>15.8.1993   Kiiminki</t>
  </si>
  <si>
    <t>Nita Keskitalo</t>
  </si>
  <si>
    <t>KiimU = Kiimingin Urheilijat  (1938),  kasvattajaseura</t>
  </si>
  <si>
    <t>KeKi</t>
  </si>
  <si>
    <t>KeKi = Kempeleen Kiri  (1915)</t>
  </si>
  <si>
    <t xml:space="preserve">  19 v   9 kk   0 pv</t>
  </si>
  <si>
    <t>02.06. 2013  VuVe - Roihu  2-0  (10-1, 14-2)</t>
  </si>
  <si>
    <t>6.  ottelu</t>
  </si>
  <si>
    <t xml:space="preserve">  19 v   9 kk 18 pv</t>
  </si>
  <si>
    <t>5.  ottelu</t>
  </si>
  <si>
    <t>29.05. 2013  ViU - VuVe  1-2  (6-7, 3-1, 0-4)</t>
  </si>
  <si>
    <t xml:space="preserve">  19 v   9 kk 14 pv</t>
  </si>
  <si>
    <t>VuVe = Vuokatin Veto  (1946)</t>
  </si>
  <si>
    <t>play off</t>
  </si>
  <si>
    <t>7.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</si>
  <si>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</si>
  <si>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</si>
  <si>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</si>
  <si>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</si>
  <si>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</si>
  <si>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</si>
  <si>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</si>
  <si>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</si>
  <si>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</si>
  <si>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</si>
  <si>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</si>
  <si>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</si>
  <si>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</si>
  <si>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</si>
  <si>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2011  Kouvola</t>
  </si>
  <si>
    <t>Länsi</t>
  </si>
  <si>
    <t>jok</t>
  </si>
  <si>
    <t>Mika Takalahti</t>
  </si>
  <si>
    <t xml:space="preserve">  0-2  (0-5, 6-14)</t>
  </si>
  <si>
    <t>5/7</t>
  </si>
  <si>
    <t>1/1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</si>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</sst>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9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49" fontId="2" fillId="9" borderId="9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8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42578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1.855468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46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2009</v>
      </c>
      <c r="C4" s="81"/>
      <c r="D4" s="82" t="s">
        <v>49</v>
      </c>
      <c r="E4" s="81"/>
      <c r="F4" s="83" t="s">
        <v>42</v>
      </c>
      <c r="G4" s="84"/>
      <c r="H4" s="85"/>
      <c r="I4" s="81"/>
      <c r="J4" s="81"/>
      <c r="K4" s="81"/>
      <c r="L4" s="81"/>
      <c r="M4" s="81"/>
      <c r="N4" s="86"/>
      <c r="O4" s="30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2010</v>
      </c>
      <c r="C5" s="81"/>
      <c r="D5" s="82" t="s">
        <v>49</v>
      </c>
      <c r="E5" s="81"/>
      <c r="F5" s="83" t="s">
        <v>42</v>
      </c>
      <c r="G5" s="84"/>
      <c r="H5" s="85"/>
      <c r="I5" s="81"/>
      <c r="J5" s="81"/>
      <c r="K5" s="81"/>
      <c r="L5" s="81"/>
      <c r="M5" s="81"/>
      <c r="N5" s="86"/>
      <c r="O5" s="30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2011</v>
      </c>
      <c r="C6" s="81"/>
      <c r="D6" s="82" t="s">
        <v>49</v>
      </c>
      <c r="E6" s="81"/>
      <c r="F6" s="83" t="s">
        <v>42</v>
      </c>
      <c r="G6" s="84"/>
      <c r="H6" s="85"/>
      <c r="I6" s="81"/>
      <c r="J6" s="81"/>
      <c r="K6" s="81"/>
      <c r="L6" s="81"/>
      <c r="M6" s="81"/>
      <c r="N6" s="86"/>
      <c r="O6" s="30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2012</v>
      </c>
      <c r="C7" s="81"/>
      <c r="D7" s="82" t="s">
        <v>43</v>
      </c>
      <c r="E7" s="81"/>
      <c r="F7" s="83" t="s">
        <v>42</v>
      </c>
      <c r="G7" s="84"/>
      <c r="H7" s="85"/>
      <c r="I7" s="81"/>
      <c r="J7" s="81"/>
      <c r="K7" s="81"/>
      <c r="L7" s="81"/>
      <c r="M7" s="81"/>
      <c r="N7" s="86"/>
      <c r="O7" s="30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2013</v>
      </c>
      <c r="C8" s="27" t="s">
        <v>60</v>
      </c>
      <c r="D8" s="28" t="s">
        <v>43</v>
      </c>
      <c r="E8" s="27">
        <v>24</v>
      </c>
      <c r="F8" s="27">
        <v>3</v>
      </c>
      <c r="G8" s="27">
        <v>31</v>
      </c>
      <c r="H8" s="45">
        <v>5</v>
      </c>
      <c r="I8" s="27">
        <v>60</v>
      </c>
      <c r="J8" s="27">
        <v>1</v>
      </c>
      <c r="K8" s="27">
        <v>3</v>
      </c>
      <c r="L8" s="27">
        <v>22</v>
      </c>
      <c r="M8" s="27">
        <v>34</v>
      </c>
      <c r="N8" s="29">
        <v>0.46510000000000001</v>
      </c>
      <c r="O8" s="30">
        <f>PRODUCT(I8/N8)</f>
        <v>129.00451515803053</v>
      </c>
      <c r="P8" s="27">
        <v>1</v>
      </c>
      <c r="Q8" s="27">
        <v>0</v>
      </c>
      <c r="R8" s="27">
        <v>1</v>
      </c>
      <c r="S8" s="27">
        <v>0</v>
      </c>
      <c r="T8" s="27">
        <v>2</v>
      </c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 t="s">
        <v>59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24</v>
      </c>
      <c r="F9" s="19">
        <f t="shared" si="0"/>
        <v>3</v>
      </c>
      <c r="G9" s="19">
        <f t="shared" si="0"/>
        <v>31</v>
      </c>
      <c r="H9" s="19">
        <f t="shared" si="0"/>
        <v>5</v>
      </c>
      <c r="I9" s="19">
        <f t="shared" si="0"/>
        <v>60</v>
      </c>
      <c r="J9" s="19">
        <f t="shared" si="0"/>
        <v>1</v>
      </c>
      <c r="K9" s="19">
        <f t="shared" si="0"/>
        <v>3</v>
      </c>
      <c r="L9" s="19">
        <f t="shared" si="0"/>
        <v>22</v>
      </c>
      <c r="M9" s="19">
        <f t="shared" si="0"/>
        <v>34</v>
      </c>
      <c r="N9" s="33">
        <f>PRODUCT(I9/O9)</f>
        <v>0.46510000000000001</v>
      </c>
      <c r="O9" s="34">
        <f t="shared" ref="O9:AE9" si="1">SUM(O4:O8)</f>
        <v>129.00451515803053</v>
      </c>
      <c r="P9" s="19">
        <f t="shared" si="1"/>
        <v>1</v>
      </c>
      <c r="Q9" s="19">
        <f t="shared" si="1"/>
        <v>0</v>
      </c>
      <c r="R9" s="19">
        <f t="shared" si="1"/>
        <v>1</v>
      </c>
      <c r="S9" s="19">
        <f t="shared" si="1"/>
        <v>0</v>
      </c>
      <c r="T9" s="19">
        <f t="shared" si="1"/>
        <v>2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5"/>
      <c r="D10" s="36">
        <f>SUM(F9:H9)+((I9-F9-G9)/3)+(E9/3)+(Z9*25)+(AA9*25)+(AB9*10)+(AC9*25)+(AD9*20)+(AE9*15)</f>
        <v>55.666666666666664</v>
      </c>
      <c r="E10" s="1"/>
      <c r="F10" s="1"/>
      <c r="G10" s="1"/>
      <c r="H10" s="1"/>
      <c r="I10" s="1"/>
      <c r="J10" s="1"/>
      <c r="K10" s="1"/>
      <c r="L10" s="1"/>
      <c r="M10" s="1"/>
      <c r="N10" s="3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8"/>
      <c r="AE10" s="1"/>
      <c r="AF10" s="1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7"/>
      <c r="O11" s="39"/>
      <c r="P11" s="1"/>
      <c r="Q11" s="40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4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23" t="s">
        <v>16</v>
      </c>
      <c r="C12" s="42"/>
      <c r="D12" s="42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3" t="s">
        <v>40</v>
      </c>
      <c r="O12" s="25"/>
      <c r="P12" s="43" t="s">
        <v>33</v>
      </c>
      <c r="Q12" s="13"/>
      <c r="R12" s="13"/>
      <c r="S12" s="13"/>
      <c r="T12" s="44"/>
      <c r="U12" s="44"/>
      <c r="V12" s="44"/>
      <c r="W12" s="44"/>
      <c r="X12" s="44"/>
      <c r="Y12" s="13"/>
      <c r="Z12" s="13"/>
      <c r="AA12" s="13"/>
      <c r="AB12" s="13"/>
      <c r="AC12" s="13"/>
      <c r="AD12" s="13"/>
      <c r="AE12" s="13"/>
      <c r="AF12" s="4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3" t="s">
        <v>17</v>
      </c>
      <c r="C13" s="13"/>
      <c r="D13" s="46"/>
      <c r="E13" s="27">
        <f>PRODUCT(E9)</f>
        <v>24</v>
      </c>
      <c r="F13" s="27">
        <f>PRODUCT(F9)</f>
        <v>3</v>
      </c>
      <c r="G13" s="27">
        <f>PRODUCT(G9)</f>
        <v>31</v>
      </c>
      <c r="H13" s="27">
        <f>PRODUCT(H9)</f>
        <v>5</v>
      </c>
      <c r="I13" s="27">
        <f>PRODUCT(I9)</f>
        <v>60</v>
      </c>
      <c r="J13" s="1"/>
      <c r="K13" s="47">
        <f>PRODUCT((F13+G13)/E13)</f>
        <v>1.4166666666666667</v>
      </c>
      <c r="L13" s="47">
        <f>PRODUCT(H13/E13)</f>
        <v>0.20833333333333334</v>
      </c>
      <c r="M13" s="47">
        <f>PRODUCT(I13/E13)</f>
        <v>2.5</v>
      </c>
      <c r="N13" s="48">
        <f>PRODUCT(N9)</f>
        <v>0.46510000000000001</v>
      </c>
      <c r="O13" s="25">
        <f>PRODUCT(O9)</f>
        <v>129.00451515803053</v>
      </c>
      <c r="P13" s="49" t="s">
        <v>34</v>
      </c>
      <c r="Q13" s="50"/>
      <c r="R13" s="50"/>
      <c r="S13" s="51" t="s">
        <v>44</v>
      </c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2" t="s">
        <v>35</v>
      </c>
      <c r="AE13" s="52"/>
      <c r="AF13" s="53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4" t="s">
        <v>18</v>
      </c>
      <c r="C14" s="55"/>
      <c r="D14" s="56"/>
      <c r="E14" s="27">
        <f>PRODUCT(P9)</f>
        <v>1</v>
      </c>
      <c r="F14" s="27">
        <f>PRODUCT(Q9)</f>
        <v>0</v>
      </c>
      <c r="G14" s="27">
        <f>PRODUCT(R9)</f>
        <v>1</v>
      </c>
      <c r="H14" s="27">
        <f>PRODUCT(S9)</f>
        <v>0</v>
      </c>
      <c r="I14" s="27">
        <f>PRODUCT(T9)</f>
        <v>2</v>
      </c>
      <c r="J14" s="1"/>
      <c r="K14" s="47">
        <f>PRODUCT((F14+G14)/E14)</f>
        <v>1</v>
      </c>
      <c r="L14" s="47">
        <f>PRODUCT(H14/E14)</f>
        <v>0</v>
      </c>
      <c r="M14" s="47">
        <f>PRODUCT(I14/E14)</f>
        <v>2</v>
      </c>
      <c r="N14" s="29">
        <f>PRODUCT(I14/O14)</f>
        <v>0.66666666666666663</v>
      </c>
      <c r="O14" s="25">
        <v>3</v>
      </c>
      <c r="P14" s="57" t="s">
        <v>36</v>
      </c>
      <c r="Q14" s="58"/>
      <c r="R14" s="58"/>
      <c r="S14" s="59" t="s">
        <v>56</v>
      </c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60" t="s">
        <v>55</v>
      </c>
      <c r="AE14" s="60"/>
      <c r="AF14" s="61" t="s">
        <v>57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19</v>
      </c>
      <c r="C15" s="63"/>
      <c r="D15" s="64"/>
      <c r="E15" s="31"/>
      <c r="F15" s="31"/>
      <c r="G15" s="31"/>
      <c r="H15" s="31"/>
      <c r="I15" s="31"/>
      <c r="J15" s="1"/>
      <c r="K15" s="65"/>
      <c r="L15" s="65"/>
      <c r="M15" s="65"/>
      <c r="N15" s="66"/>
      <c r="O15" s="25"/>
      <c r="P15" s="57" t="s">
        <v>37</v>
      </c>
      <c r="Q15" s="58"/>
      <c r="R15" s="58"/>
      <c r="S15" s="59" t="s">
        <v>45</v>
      </c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60" t="s">
        <v>39</v>
      </c>
      <c r="AE15" s="60"/>
      <c r="AF15" s="61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7" t="s">
        <v>20</v>
      </c>
      <c r="C16" s="68"/>
      <c r="D16" s="69"/>
      <c r="E16" s="19">
        <f>SUM(E13:E15)</f>
        <v>25</v>
      </c>
      <c r="F16" s="19">
        <f>SUM(F13:F15)</f>
        <v>3</v>
      </c>
      <c r="G16" s="19">
        <f>SUM(G13:G15)</f>
        <v>32</v>
      </c>
      <c r="H16" s="19">
        <f>SUM(H13:H15)</f>
        <v>5</v>
      </c>
      <c r="I16" s="19">
        <f>SUM(I13:I15)</f>
        <v>62</v>
      </c>
      <c r="J16" s="1"/>
      <c r="K16" s="70">
        <f>PRODUCT((F16+G16)/E16)</f>
        <v>1.4</v>
      </c>
      <c r="L16" s="70">
        <f>PRODUCT(H16/E16)</f>
        <v>0.2</v>
      </c>
      <c r="M16" s="70">
        <f>PRODUCT(I16/E16)</f>
        <v>2.48</v>
      </c>
      <c r="N16" s="33">
        <f>PRODUCT(I16/O16)</f>
        <v>0.46968090391284023</v>
      </c>
      <c r="O16" s="25">
        <f>SUM(O13:O15)</f>
        <v>132.00451515803053</v>
      </c>
      <c r="P16" s="71" t="s">
        <v>38</v>
      </c>
      <c r="Q16" s="72"/>
      <c r="R16" s="72"/>
      <c r="S16" s="73" t="s">
        <v>52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 t="s">
        <v>53</v>
      </c>
      <c r="AE16" s="74"/>
      <c r="AF16" s="75" t="s">
        <v>54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8"/>
      <c r="C17" s="38"/>
      <c r="D17" s="38"/>
      <c r="E17" s="38"/>
      <c r="F17" s="38"/>
      <c r="G17" s="38"/>
      <c r="H17" s="38"/>
      <c r="I17" s="38"/>
      <c r="J17" s="1"/>
      <c r="K17" s="38"/>
      <c r="L17" s="38"/>
      <c r="M17" s="38"/>
      <c r="N17" s="37"/>
      <c r="O17" s="25"/>
      <c r="P17" s="1"/>
      <c r="Q17" s="40"/>
      <c r="R17" s="1"/>
      <c r="S17" s="1"/>
      <c r="T17" s="25"/>
      <c r="U17" s="25"/>
      <c r="V17" s="76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 t="s">
        <v>41</v>
      </c>
      <c r="C18" s="1"/>
      <c r="D18" s="1" t="s">
        <v>48</v>
      </c>
      <c r="E18" s="1"/>
      <c r="F18" s="1"/>
      <c r="G18" s="1"/>
      <c r="H18" s="1"/>
      <c r="I18" s="1"/>
      <c r="J18" s="1"/>
      <c r="K18" s="1"/>
      <c r="L18" s="1"/>
      <c r="M18" s="1"/>
      <c r="N18" s="40"/>
      <c r="O18" s="25"/>
      <c r="P18" s="1"/>
      <c r="Q18" s="40"/>
      <c r="R18" s="1"/>
      <c r="S18" s="1"/>
      <c r="T18" s="25"/>
      <c r="U18" s="25"/>
      <c r="V18" s="76"/>
      <c r="W18" s="1"/>
      <c r="X18" s="1"/>
      <c r="Y18" s="1"/>
      <c r="Z18" s="1"/>
      <c r="AA18" s="1"/>
      <c r="AB18" s="1"/>
      <c r="AC18" s="1"/>
      <c r="AD18" s="1"/>
      <c r="AE18" s="1"/>
      <c r="AF18" s="4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50</v>
      </c>
      <c r="E19" s="1"/>
      <c r="F19" s="1"/>
      <c r="G19" s="1"/>
      <c r="H19" s="1"/>
      <c r="I19" s="1"/>
      <c r="J19" s="1"/>
      <c r="K19" s="1"/>
      <c r="L19" s="1"/>
      <c r="M19" s="1"/>
      <c r="N19" s="40"/>
      <c r="O19" s="25"/>
      <c r="P19" s="1"/>
      <c r="Q19" s="40"/>
      <c r="R19" s="1"/>
      <c r="S19" s="1"/>
      <c r="T19" s="25"/>
      <c r="U19" s="25"/>
      <c r="V19" s="76"/>
      <c r="W19" s="1"/>
      <c r="X19" s="1"/>
      <c r="Y19" s="1"/>
      <c r="Z19" s="1"/>
      <c r="AA19" s="1"/>
      <c r="AB19" s="1"/>
      <c r="AC19" s="1"/>
      <c r="AD19" s="1"/>
      <c r="AE19" s="1"/>
      <c r="AF19" s="4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58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25"/>
      <c r="P20" s="1"/>
      <c r="Q20" s="40"/>
      <c r="R20" s="1"/>
      <c r="S20" s="1"/>
      <c r="T20" s="25"/>
      <c r="U20" s="25"/>
      <c r="V20" s="76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77"/>
      <c r="N21" s="77"/>
      <c r="O21" s="25"/>
      <c r="P21" s="1"/>
      <c r="Q21" s="40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9"/>
      <c r="AH21" s="9"/>
      <c r="AI21" s="9"/>
      <c r="AJ21" s="9"/>
      <c r="AK21" s="9"/>
      <c r="AL21" s="9"/>
    </row>
    <row r="22" spans="1:38" s="78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40"/>
      <c r="R22" s="1"/>
      <c r="S22" s="1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9"/>
      <c r="AH22" s="9"/>
      <c r="AI22" s="9"/>
      <c r="AJ22" s="9"/>
      <c r="AK22" s="9"/>
      <c r="AL22" s="9"/>
    </row>
    <row r="23" spans="1:38" s="7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40"/>
      <c r="R23" s="1"/>
      <c r="S23" s="1"/>
      <c r="T23" s="25"/>
      <c r="U23" s="25"/>
      <c r="V23" s="76"/>
      <c r="W23" s="76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7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0"/>
      <c r="R24" s="1"/>
      <c r="S24" s="1"/>
      <c r="T24" s="25"/>
      <c r="U24" s="25"/>
      <c r="V24" s="76"/>
      <c r="W24" s="76"/>
      <c r="X24" s="25"/>
      <c r="Y24" s="25"/>
      <c r="Z24" s="25"/>
      <c r="AA24" s="25"/>
      <c r="AB24" s="25"/>
      <c r="AC24" s="25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0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0"/>
      <c r="R26" s="1"/>
      <c r="S26" s="1"/>
      <c r="T26" s="25"/>
      <c r="U26" s="25"/>
      <c r="V26" s="76"/>
      <c r="W26" s="76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7"/>
      <c r="N27" s="37"/>
      <c r="O27" s="25"/>
      <c r="P27" s="1"/>
      <c r="Q27" s="40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40"/>
      <c r="R28" s="1"/>
      <c r="S28" s="1"/>
      <c r="T28" s="25"/>
      <c r="U28" s="25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40"/>
      <c r="R29" s="1"/>
      <c r="S29" s="1"/>
      <c r="T29" s="25"/>
      <c r="U29" s="25"/>
      <c r="V29" s="76"/>
      <c r="W29" s="76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7"/>
      <c r="N30" s="37"/>
      <c r="O30" s="25"/>
      <c r="P30" s="1"/>
      <c r="Q30" s="40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7"/>
      <c r="N31" s="37"/>
      <c r="O31" s="25"/>
      <c r="P31" s="1"/>
      <c r="Q31" s="40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7"/>
      <c r="N32" s="37"/>
      <c r="O32" s="25"/>
      <c r="P32" s="1"/>
      <c r="Q32" s="40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7"/>
      <c r="N33" s="37"/>
      <c r="O33" s="25"/>
      <c r="P33" s="1"/>
      <c r="Q33" s="40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7"/>
      <c r="N34" s="37"/>
      <c r="O34" s="25"/>
      <c r="P34" s="1"/>
      <c r="Q34" s="40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7"/>
      <c r="N35" s="37"/>
      <c r="O35" s="25"/>
      <c r="P35" s="1"/>
      <c r="Q35" s="40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7"/>
      <c r="N36" s="37"/>
      <c r="O36" s="25"/>
      <c r="P36" s="1"/>
      <c r="Q36" s="40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7"/>
      <c r="N37" s="37"/>
      <c r="O37" s="25"/>
      <c r="P37" s="1"/>
      <c r="Q37" s="40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7"/>
      <c r="N38" s="37"/>
      <c r="O38" s="25"/>
      <c r="P38" s="1"/>
      <c r="Q38" s="40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7"/>
      <c r="N39" s="37"/>
      <c r="O39" s="25"/>
      <c r="P39" s="1"/>
      <c r="Q39" s="40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1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7"/>
      <c r="N40" s="37"/>
      <c r="O40" s="25"/>
      <c r="P40" s="1"/>
      <c r="Q40" s="40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1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7"/>
      <c r="N41" s="37"/>
      <c r="O41" s="25"/>
      <c r="P41" s="1"/>
      <c r="Q41" s="40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7"/>
      <c r="N42" s="37"/>
      <c r="O42" s="25"/>
      <c r="P42" s="1"/>
      <c r="Q42" s="40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7"/>
      <c r="N43" s="37"/>
      <c r="O43" s="25"/>
      <c r="P43" s="1"/>
      <c r="Q43" s="40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7"/>
      <c r="N44" s="37"/>
      <c r="O44" s="25"/>
      <c r="P44" s="1"/>
      <c r="Q44" s="40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7"/>
      <c r="N45" s="37"/>
      <c r="O45" s="25"/>
      <c r="P45" s="1"/>
      <c r="Q45" s="40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7"/>
      <c r="N46" s="37"/>
      <c r="O46" s="25"/>
      <c r="P46" s="1"/>
      <c r="Q46" s="40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7"/>
      <c r="N47" s="37"/>
      <c r="O47" s="25"/>
      <c r="P47" s="1"/>
      <c r="Q47" s="40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7"/>
      <c r="N48" s="37"/>
      <c r="O48" s="25"/>
      <c r="P48" s="1"/>
      <c r="Q48" s="40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7"/>
      <c r="N49" s="37"/>
      <c r="O49" s="25"/>
      <c r="P49" s="1"/>
      <c r="Q49" s="40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7"/>
      <c r="N50" s="37"/>
      <c r="O50" s="25"/>
      <c r="P50" s="1"/>
      <c r="Q50" s="40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7"/>
      <c r="N51" s="37"/>
      <c r="O51" s="25"/>
      <c r="P51" s="1"/>
      <c r="Q51" s="40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7"/>
      <c r="N52" s="37"/>
      <c r="O52" s="25"/>
      <c r="P52" s="1"/>
      <c r="Q52" s="40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7"/>
      <c r="N53" s="37"/>
      <c r="O53" s="25"/>
      <c r="P53" s="1"/>
      <c r="Q53" s="40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7"/>
      <c r="N54" s="37"/>
      <c r="O54" s="25"/>
      <c r="P54" s="1"/>
      <c r="Q54" s="40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7"/>
      <c r="N55" s="37"/>
      <c r="O55" s="25"/>
      <c r="P55" s="1"/>
      <c r="Q55" s="40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7"/>
      <c r="N56" s="37"/>
      <c r="O56" s="25"/>
      <c r="P56" s="1"/>
      <c r="Q56" s="40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7"/>
      <c r="N57" s="37"/>
      <c r="O57" s="25"/>
      <c r="P57" s="1"/>
      <c r="Q57" s="40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7"/>
      <c r="N58" s="37"/>
      <c r="O58" s="25"/>
      <c r="P58" s="1"/>
      <c r="Q58" s="40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7"/>
      <c r="N59" s="37"/>
      <c r="O59" s="25"/>
      <c r="P59" s="1"/>
      <c r="Q59" s="40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7"/>
      <c r="N60" s="37"/>
      <c r="O60" s="25"/>
      <c r="P60" s="1"/>
      <c r="Q60" s="40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7"/>
      <c r="N61" s="37"/>
      <c r="O61" s="25"/>
      <c r="P61" s="1"/>
      <c r="Q61" s="40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7"/>
      <c r="N62" s="37"/>
      <c r="O62" s="25"/>
      <c r="P62" s="1"/>
      <c r="Q62" s="40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7"/>
      <c r="N63" s="37"/>
      <c r="O63" s="25"/>
      <c r="P63" s="1"/>
      <c r="Q63" s="40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7"/>
      <c r="N64" s="37"/>
      <c r="O64" s="25"/>
      <c r="P64" s="1"/>
      <c r="Q64" s="40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7"/>
      <c r="N65" s="37"/>
      <c r="O65" s="25"/>
      <c r="P65" s="1"/>
      <c r="Q65" s="40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7"/>
      <c r="N66" s="37"/>
      <c r="O66" s="25"/>
      <c r="P66" s="1"/>
      <c r="Q66" s="40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7"/>
      <c r="N67" s="37"/>
      <c r="O67" s="25"/>
      <c r="P67" s="1"/>
      <c r="Q67" s="40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7"/>
      <c r="N68" s="37"/>
      <c r="O68" s="25"/>
      <c r="P68" s="1"/>
      <c r="Q68" s="40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7"/>
      <c r="N69" s="37"/>
      <c r="O69" s="25"/>
      <c r="P69" s="1"/>
      <c r="Q69" s="40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7"/>
      <c r="N70" s="37"/>
      <c r="O70" s="25"/>
      <c r="P70" s="1"/>
      <c r="Q70" s="40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7"/>
      <c r="N71" s="37"/>
      <c r="O71" s="25"/>
      <c r="P71" s="1"/>
      <c r="Q71" s="40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7"/>
      <c r="N72" s="37"/>
      <c r="O72" s="25"/>
      <c r="P72" s="1"/>
      <c r="Q72" s="40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7"/>
      <c r="N73" s="37"/>
      <c r="O73" s="25"/>
      <c r="P73" s="1"/>
      <c r="Q73" s="40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7"/>
      <c r="N74" s="37"/>
      <c r="O74" s="25"/>
      <c r="P74" s="1"/>
      <c r="Q74" s="40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9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7"/>
      <c r="N75" s="37"/>
      <c r="O75" s="25"/>
      <c r="P75" s="1"/>
      <c r="Q75" s="40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7"/>
      <c r="N76" s="37"/>
      <c r="O76" s="25"/>
      <c r="P76" s="1"/>
      <c r="Q76" s="40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7"/>
      <c r="N77" s="37"/>
      <c r="O77" s="25"/>
      <c r="P77" s="1"/>
      <c r="Q77" s="40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9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7"/>
      <c r="N78" s="37"/>
      <c r="O78" s="25"/>
      <c r="P78" s="1"/>
      <c r="Q78" s="40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9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7"/>
      <c r="N79" s="37"/>
      <c r="O79" s="25"/>
      <c r="P79" s="1"/>
      <c r="Q79" s="40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9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7"/>
      <c r="N80" s="37"/>
      <c r="O80" s="25"/>
      <c r="P80" s="1"/>
      <c r="Q80" s="40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9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7"/>
      <c r="N81" s="37"/>
      <c r="O81" s="25"/>
      <c r="P81" s="1"/>
      <c r="Q81" s="40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9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7"/>
      <c r="N82" s="37"/>
      <c r="O82" s="25"/>
      <c r="P82" s="1"/>
      <c r="Q82" s="40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9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7"/>
      <c r="N83" s="37"/>
      <c r="O83" s="25"/>
      <c r="P83" s="1"/>
      <c r="Q83" s="40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9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7"/>
      <c r="N84" s="37"/>
      <c r="O84" s="25"/>
      <c r="P84" s="1"/>
      <c r="Q84" s="40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9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7"/>
      <c r="N85" s="37"/>
      <c r="O85" s="25"/>
      <c r="P85" s="1"/>
      <c r="Q85" s="40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9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7"/>
      <c r="N86" s="37"/>
      <c r="O86" s="25"/>
      <c r="P86" s="1"/>
      <c r="Q86" s="40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9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7"/>
      <c r="N87" s="37"/>
      <c r="O87" s="25"/>
      <c r="P87" s="1"/>
      <c r="Q87" s="40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9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7"/>
      <c r="N88" s="37"/>
      <c r="O88" s="25"/>
      <c r="P88" s="1"/>
      <c r="Q88" s="40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9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7"/>
      <c r="N89" s="37"/>
      <c r="O89" s="25"/>
      <c r="P89" s="1"/>
      <c r="Q89" s="40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9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7"/>
      <c r="N90" s="37"/>
      <c r="O90" s="25"/>
      <c r="P90" s="1"/>
      <c r="Q90" s="40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9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7"/>
      <c r="N91" s="37"/>
      <c r="O91" s="25"/>
      <c r="P91" s="1"/>
      <c r="Q91" s="40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9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7"/>
      <c r="N92" s="37"/>
      <c r="O92" s="25"/>
      <c r="P92" s="1"/>
      <c r="Q92" s="40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9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7"/>
      <c r="N93" s="37"/>
      <c r="O93" s="25"/>
      <c r="P93" s="1"/>
      <c r="Q93" s="40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9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7"/>
      <c r="N94" s="37"/>
      <c r="O94" s="25"/>
      <c r="P94" s="1"/>
      <c r="Q94" s="40"/>
      <c r="R94" s="1"/>
      <c r="S94" s="25"/>
      <c r="T94" s="25"/>
      <c r="U94" s="25"/>
      <c r="V94" s="25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9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7"/>
      <c r="N95" s="37"/>
      <c r="O95" s="25"/>
      <c r="P95" s="1"/>
      <c r="Q95" s="40"/>
      <c r="R95" s="1"/>
      <c r="S95" s="25"/>
      <c r="T95" s="25"/>
      <c r="U95" s="25"/>
      <c r="V95" s="25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9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7"/>
      <c r="N96" s="37"/>
      <c r="O96" s="25"/>
      <c r="P96" s="1"/>
      <c r="Q96" s="40"/>
      <c r="R96" s="1"/>
      <c r="S96" s="25"/>
      <c r="T96" s="25"/>
      <c r="U96" s="25"/>
      <c r="V96" s="25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9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7"/>
      <c r="N97" s="37"/>
      <c r="O97" s="25"/>
      <c r="P97" s="1"/>
      <c r="Q97" s="40"/>
      <c r="R97" s="1"/>
      <c r="S97" s="25"/>
      <c r="T97" s="25"/>
      <c r="U97" s="25"/>
      <c r="V97" s="25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9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7"/>
      <c r="N98" s="37"/>
      <c r="O98" s="25"/>
      <c r="P98" s="1"/>
      <c r="Q98" s="40"/>
      <c r="R98" s="1"/>
      <c r="S98" s="25"/>
      <c r="T98" s="25"/>
      <c r="U98" s="25"/>
      <c r="V98" s="25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9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7"/>
      <c r="N99" s="37"/>
      <c r="O99" s="25"/>
      <c r="P99" s="1"/>
      <c r="Q99" s="40"/>
      <c r="R99" s="1"/>
      <c r="S99" s="25"/>
      <c r="T99" s="25"/>
      <c r="U99" s="25"/>
      <c r="V99" s="25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9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7"/>
      <c r="N100" s="37"/>
      <c r="O100" s="25"/>
      <c r="P100" s="1"/>
      <c r="Q100" s="40"/>
      <c r="R100" s="1"/>
      <c r="S100" s="25"/>
      <c r="T100" s="25"/>
      <c r="U100" s="25"/>
      <c r="V100" s="25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9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7"/>
      <c r="N101" s="37"/>
      <c r="O101" s="25"/>
      <c r="P101" s="1"/>
      <c r="Q101" s="40"/>
      <c r="R101" s="1"/>
      <c r="S101" s="25"/>
      <c r="T101" s="25"/>
      <c r="U101" s="25"/>
      <c r="V101" s="25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9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7"/>
      <c r="N102" s="37"/>
      <c r="O102" s="25"/>
      <c r="P102" s="1"/>
      <c r="Q102" s="40"/>
      <c r="R102" s="1"/>
      <c r="S102" s="25"/>
      <c r="T102" s="25"/>
      <c r="U102" s="25"/>
      <c r="V102" s="25"/>
      <c r="W102" s="1"/>
      <c r="X102" s="1"/>
      <c r="Y102" s="1"/>
      <c r="Z102" s="1"/>
      <c r="AA102" s="1"/>
      <c r="AB102" s="1"/>
      <c r="AC102" s="1"/>
      <c r="AD102" s="1"/>
      <c r="AE102" s="1"/>
      <c r="AF102" s="41"/>
      <c r="AG102" s="9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7"/>
      <c r="N103" s="37"/>
      <c r="O103" s="25"/>
      <c r="P103" s="1"/>
      <c r="Q103" s="40"/>
      <c r="R103" s="1"/>
      <c r="S103" s="25"/>
      <c r="T103" s="25"/>
      <c r="U103" s="25"/>
      <c r="V103" s="25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9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7"/>
      <c r="N104" s="37"/>
      <c r="O104" s="25"/>
      <c r="P104" s="1"/>
      <c r="Q104" s="40"/>
      <c r="R104" s="1"/>
      <c r="S104" s="25"/>
      <c r="T104" s="25"/>
      <c r="U104" s="25"/>
      <c r="V104" s="25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9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7"/>
      <c r="N105" s="37"/>
      <c r="O105" s="25"/>
      <c r="P105" s="1"/>
      <c r="Q105" s="40"/>
      <c r="R105" s="1"/>
      <c r="S105" s="25"/>
      <c r="T105" s="25"/>
      <c r="U105" s="25"/>
      <c r="V105" s="25"/>
      <c r="W105" s="1"/>
      <c r="X105" s="1"/>
      <c r="Y105" s="1"/>
      <c r="Z105" s="1"/>
      <c r="AA105" s="1"/>
      <c r="AB105" s="1"/>
      <c r="AC105" s="1"/>
      <c r="AD105" s="1"/>
      <c r="AE105" s="1"/>
      <c r="AF105" s="41"/>
      <c r="AG105" s="9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7"/>
      <c r="N106" s="37"/>
      <c r="O106" s="25"/>
      <c r="P106" s="1"/>
      <c r="Q106" s="40"/>
      <c r="R106" s="1"/>
      <c r="S106" s="25"/>
      <c r="T106" s="25"/>
      <c r="U106" s="25"/>
      <c r="V106" s="25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9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7"/>
      <c r="N107" s="37"/>
      <c r="O107" s="25"/>
      <c r="P107" s="1"/>
      <c r="Q107" s="40"/>
      <c r="R107" s="1"/>
      <c r="S107" s="25"/>
      <c r="T107" s="25"/>
      <c r="U107" s="25"/>
      <c r="V107" s="25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9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7"/>
      <c r="N108" s="37"/>
      <c r="O108" s="25"/>
      <c r="P108" s="1"/>
      <c r="Q108" s="40"/>
      <c r="R108" s="1"/>
      <c r="S108" s="25"/>
      <c r="T108" s="25"/>
      <c r="U108" s="25"/>
      <c r="V108" s="25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9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7"/>
      <c r="N109" s="37"/>
      <c r="O109" s="25"/>
      <c r="P109" s="1"/>
      <c r="Q109" s="40"/>
      <c r="R109" s="1"/>
      <c r="S109" s="25"/>
      <c r="T109" s="25"/>
      <c r="U109" s="25"/>
      <c r="V109" s="25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9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7"/>
      <c r="N110" s="37"/>
      <c r="O110" s="25"/>
      <c r="P110" s="1"/>
      <c r="Q110" s="40"/>
      <c r="R110" s="1"/>
      <c r="S110" s="25"/>
      <c r="T110" s="25"/>
      <c r="U110" s="25"/>
      <c r="V110" s="25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9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7"/>
      <c r="N111" s="37"/>
      <c r="O111" s="25"/>
      <c r="P111" s="1"/>
      <c r="Q111" s="40"/>
      <c r="R111" s="1"/>
      <c r="S111" s="25"/>
      <c r="T111" s="25"/>
      <c r="U111" s="25"/>
      <c r="V111" s="25"/>
      <c r="W111" s="1"/>
      <c r="X111" s="1"/>
      <c r="Y111" s="1"/>
      <c r="Z111" s="1"/>
      <c r="AA111" s="1"/>
      <c r="AB111" s="1"/>
      <c r="AC111" s="1"/>
      <c r="AD111" s="1"/>
      <c r="AE111" s="1"/>
      <c r="AF111" s="41"/>
      <c r="AG111" s="9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7"/>
      <c r="N112" s="37"/>
      <c r="O112" s="25"/>
      <c r="P112" s="1"/>
      <c r="Q112" s="40"/>
      <c r="R112" s="1"/>
      <c r="S112" s="25"/>
      <c r="T112" s="25"/>
      <c r="U112" s="25"/>
      <c r="V112" s="25"/>
      <c r="W112" s="1"/>
      <c r="X112" s="1"/>
      <c r="Y112" s="1"/>
      <c r="Z112" s="1"/>
      <c r="AA112" s="1"/>
      <c r="AB112" s="1"/>
      <c r="AC112" s="1"/>
      <c r="AD112" s="1"/>
      <c r="AE112" s="1"/>
      <c r="AF112" s="41"/>
      <c r="AG112" s="9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7"/>
      <c r="N113" s="37"/>
      <c r="O113" s="25"/>
      <c r="P113" s="1"/>
      <c r="Q113" s="40"/>
      <c r="R113" s="1"/>
      <c r="S113" s="25"/>
      <c r="T113" s="25"/>
      <c r="U113" s="25"/>
      <c r="V113" s="25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9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7"/>
      <c r="N114" s="37"/>
      <c r="O114" s="25"/>
      <c r="P114" s="1"/>
      <c r="Q114" s="40"/>
      <c r="R114" s="1"/>
      <c r="S114" s="25"/>
      <c r="T114" s="25"/>
      <c r="U114" s="25"/>
      <c r="V114" s="25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9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7"/>
      <c r="N115" s="37"/>
      <c r="O115" s="25"/>
      <c r="P115" s="1"/>
      <c r="Q115" s="40"/>
      <c r="R115" s="1"/>
      <c r="S115" s="25"/>
      <c r="T115" s="25"/>
      <c r="U115" s="25"/>
      <c r="V115" s="25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9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7"/>
      <c r="N116" s="37"/>
      <c r="O116" s="25"/>
      <c r="P116" s="1"/>
      <c r="Q116" s="40"/>
      <c r="R116" s="1"/>
      <c r="S116" s="25"/>
      <c r="T116" s="25"/>
      <c r="U116" s="25"/>
      <c r="V116" s="25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9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7"/>
      <c r="N117" s="37"/>
      <c r="O117" s="25"/>
      <c r="P117" s="1"/>
      <c r="Q117" s="40"/>
      <c r="R117" s="1"/>
      <c r="S117" s="25"/>
      <c r="T117" s="25"/>
      <c r="U117" s="25"/>
      <c r="V117" s="25"/>
      <c r="W117" s="1"/>
      <c r="X117" s="1"/>
      <c r="Y117" s="1"/>
      <c r="Z117" s="1"/>
      <c r="AA117" s="1"/>
      <c r="AB117" s="1"/>
      <c r="AC117" s="1"/>
      <c r="AD117" s="1"/>
      <c r="AE117" s="1"/>
      <c r="AF117" s="41"/>
      <c r="AG117" s="9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7"/>
      <c r="N118" s="37"/>
      <c r="O118" s="25"/>
      <c r="P118" s="1"/>
      <c r="Q118" s="40"/>
      <c r="R118" s="1"/>
      <c r="S118" s="25"/>
      <c r="T118" s="25"/>
      <c r="U118" s="25"/>
      <c r="V118" s="25"/>
      <c r="W118" s="1"/>
      <c r="X118" s="1"/>
      <c r="Y118" s="1"/>
      <c r="Z118" s="1"/>
      <c r="AA118" s="1"/>
      <c r="AB118" s="1"/>
      <c r="AC118" s="1"/>
      <c r="AD118" s="1"/>
      <c r="AE118" s="1"/>
      <c r="AF118" s="41"/>
      <c r="AG118" s="9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7"/>
      <c r="N119" s="37"/>
      <c r="O119" s="25"/>
      <c r="P119" s="1"/>
      <c r="Q119" s="40"/>
      <c r="R119" s="1"/>
      <c r="S119" s="25"/>
      <c r="T119" s="25"/>
      <c r="U119" s="25"/>
      <c r="V119" s="25"/>
      <c r="W119" s="1"/>
      <c r="X119" s="1"/>
      <c r="Y119" s="1"/>
      <c r="Z119" s="1"/>
      <c r="AA119" s="1"/>
      <c r="AB119" s="1"/>
      <c r="AC119" s="1"/>
      <c r="AD119" s="1"/>
      <c r="AE119" s="1"/>
      <c r="AF119" s="41"/>
      <c r="AG119" s="9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7"/>
      <c r="N120" s="37"/>
      <c r="O120" s="25"/>
      <c r="P120" s="1"/>
      <c r="Q120" s="40"/>
      <c r="R120" s="1"/>
      <c r="S120" s="25"/>
      <c r="T120" s="25"/>
      <c r="U120" s="25"/>
      <c r="V120" s="25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9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7"/>
      <c r="N121" s="37"/>
      <c r="O121" s="25"/>
      <c r="P121" s="1"/>
      <c r="Q121" s="40"/>
      <c r="R121" s="1"/>
      <c r="S121" s="25"/>
      <c r="T121" s="25"/>
      <c r="U121" s="25"/>
      <c r="V121" s="25"/>
      <c r="W121" s="1"/>
      <c r="X121" s="1"/>
      <c r="Y121" s="1"/>
      <c r="Z121" s="1"/>
      <c r="AA121" s="1"/>
      <c r="AB121" s="1"/>
      <c r="AC121" s="1"/>
      <c r="AD121" s="1"/>
      <c r="AE121" s="1"/>
      <c r="AF121" s="41"/>
      <c r="AG121" s="9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7"/>
      <c r="N122" s="37"/>
      <c r="O122" s="25"/>
      <c r="P122" s="1"/>
      <c r="Q122" s="40"/>
      <c r="R122" s="1"/>
      <c r="S122" s="25"/>
      <c r="T122" s="25"/>
      <c r="U122" s="25"/>
      <c r="V122" s="25"/>
      <c r="W122" s="1"/>
      <c r="X122" s="1"/>
      <c r="Y122" s="1"/>
      <c r="Z122" s="1"/>
      <c r="AA122" s="1"/>
      <c r="AB122" s="1"/>
      <c r="AC122" s="1"/>
      <c r="AD122" s="1"/>
      <c r="AE122" s="1"/>
      <c r="AF122" s="41"/>
      <c r="AG122" s="9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7"/>
      <c r="N123" s="37"/>
      <c r="O123" s="25"/>
      <c r="P123" s="1"/>
      <c r="Q123" s="40"/>
      <c r="R123" s="1"/>
      <c r="S123" s="25"/>
      <c r="T123" s="25"/>
      <c r="U123" s="25"/>
      <c r="V123" s="25"/>
      <c r="W123" s="1"/>
      <c r="X123" s="1"/>
      <c r="Y123" s="1"/>
      <c r="Z123" s="1"/>
      <c r="AA123" s="1"/>
      <c r="AB123" s="1"/>
      <c r="AC123" s="1"/>
      <c r="AD123" s="1"/>
      <c r="AE123" s="1"/>
      <c r="AF123" s="41"/>
      <c r="AG123" s="9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7"/>
      <c r="N124" s="37"/>
      <c r="O124" s="25"/>
      <c r="P124" s="1"/>
      <c r="Q124" s="40"/>
      <c r="R124" s="1"/>
      <c r="S124" s="25"/>
      <c r="T124" s="25"/>
      <c r="U124" s="25"/>
      <c r="V124" s="25"/>
      <c r="W124" s="1"/>
      <c r="X124" s="1"/>
      <c r="Y124" s="1"/>
      <c r="Z124" s="1"/>
      <c r="AA124" s="1"/>
      <c r="AB124" s="1"/>
      <c r="AC124" s="1"/>
      <c r="AD124" s="1"/>
      <c r="AE124" s="1"/>
      <c r="AF124" s="41"/>
      <c r="AG124" s="9"/>
      <c r="AH124" s="9"/>
      <c r="AI124" s="9"/>
      <c r="AJ124" s="9"/>
      <c r="AK124" s="9"/>
      <c r="AL12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9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7" t="s">
        <v>61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5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47</v>
      </c>
      <c r="C2" s="91" t="s">
        <v>46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45"/>
      <c r="Y2" s="90"/>
      <c r="Z2" s="90"/>
      <c r="AA2" s="90"/>
      <c r="AB2" s="90"/>
      <c r="AC2" s="90"/>
      <c r="AD2" s="90"/>
    </row>
    <row r="3" spans="1:30" x14ac:dyDescent="0.25">
      <c r="A3" s="9"/>
      <c r="B3" s="92" t="s">
        <v>62</v>
      </c>
      <c r="C3" s="23" t="s">
        <v>63</v>
      </c>
      <c r="D3" s="93" t="s">
        <v>64</v>
      </c>
      <c r="E3" s="94" t="s">
        <v>1</v>
      </c>
      <c r="F3" s="25"/>
      <c r="G3" s="95" t="s">
        <v>65</v>
      </c>
      <c r="H3" s="96" t="s">
        <v>66</v>
      </c>
      <c r="I3" s="96" t="s">
        <v>31</v>
      </c>
      <c r="J3" s="18" t="s">
        <v>67</v>
      </c>
      <c r="K3" s="97" t="s">
        <v>68</v>
      </c>
      <c r="L3" s="97" t="s">
        <v>69</v>
      </c>
      <c r="M3" s="95" t="s">
        <v>70</v>
      </c>
      <c r="N3" s="95" t="s">
        <v>30</v>
      </c>
      <c r="O3" s="96" t="s">
        <v>71</v>
      </c>
      <c r="P3" s="95" t="s">
        <v>66</v>
      </c>
      <c r="Q3" s="95" t="s">
        <v>3</v>
      </c>
      <c r="R3" s="95">
        <v>1</v>
      </c>
      <c r="S3" s="95">
        <v>2</v>
      </c>
      <c r="T3" s="95">
        <v>3</v>
      </c>
      <c r="U3" s="95" t="s">
        <v>72</v>
      </c>
      <c r="V3" s="18" t="s">
        <v>21</v>
      </c>
      <c r="W3" s="17" t="s">
        <v>73</v>
      </c>
      <c r="X3" s="17" t="s">
        <v>74</v>
      </c>
      <c r="Y3" s="90"/>
      <c r="Z3" s="90"/>
      <c r="AA3" s="90"/>
      <c r="AB3" s="90"/>
      <c r="AC3" s="90"/>
      <c r="AD3" s="90"/>
    </row>
    <row r="4" spans="1:30" x14ac:dyDescent="0.25">
      <c r="A4" s="9"/>
      <c r="B4" s="105" t="s">
        <v>75</v>
      </c>
      <c r="C4" s="106" t="s">
        <v>79</v>
      </c>
      <c r="D4" s="107" t="s">
        <v>76</v>
      </c>
      <c r="E4" s="108" t="s">
        <v>49</v>
      </c>
      <c r="F4" s="30"/>
      <c r="G4" s="109">
        <v>1</v>
      </c>
      <c r="H4" s="110"/>
      <c r="I4" s="109"/>
      <c r="J4" s="111"/>
      <c r="K4" s="111" t="s">
        <v>77</v>
      </c>
      <c r="L4" s="111"/>
      <c r="M4" s="111">
        <v>1</v>
      </c>
      <c r="N4" s="109"/>
      <c r="O4" s="110">
        <v>2</v>
      </c>
      <c r="P4" s="109"/>
      <c r="Q4" s="112" t="s">
        <v>80</v>
      </c>
      <c r="R4" s="112"/>
      <c r="S4" s="112" t="s">
        <v>81</v>
      </c>
      <c r="T4" s="112" t="s">
        <v>82</v>
      </c>
      <c r="U4" s="112" t="s">
        <v>82</v>
      </c>
      <c r="V4" s="113">
        <v>0.71399999999999997</v>
      </c>
      <c r="W4" s="105" t="s">
        <v>78</v>
      </c>
      <c r="X4" s="109">
        <v>1016</v>
      </c>
      <c r="Y4" s="90"/>
      <c r="Z4" s="90"/>
      <c r="AA4" s="90"/>
      <c r="AB4" s="90"/>
      <c r="AC4" s="90"/>
      <c r="AD4" s="90"/>
    </row>
    <row r="5" spans="1:30" x14ac:dyDescent="0.25">
      <c r="A5" s="24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90"/>
      <c r="Z5" s="90"/>
      <c r="AA5" s="90"/>
      <c r="AB5" s="90"/>
      <c r="AC5" s="90"/>
      <c r="AD5" s="90"/>
    </row>
    <row r="6" spans="1:30" x14ac:dyDescent="0.25">
      <c r="A6" s="24"/>
      <c r="B6" s="98"/>
      <c r="C6" s="1"/>
      <c r="D6" s="98"/>
      <c r="E6" s="99"/>
      <c r="G6" s="1"/>
      <c r="H6" s="40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8"/>
      <c r="X6" s="1"/>
      <c r="Y6" s="90"/>
      <c r="Z6" s="90"/>
      <c r="AA6" s="90"/>
      <c r="AB6" s="90"/>
      <c r="AC6" s="90"/>
      <c r="AD6" s="90"/>
    </row>
    <row r="7" spans="1:30" x14ac:dyDescent="0.25">
      <c r="A7" s="24"/>
      <c r="B7" s="98"/>
      <c r="C7" s="1"/>
      <c r="D7" s="98"/>
      <c r="E7" s="99"/>
      <c r="G7" s="1"/>
      <c r="H7" s="40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8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98"/>
      <c r="C8" s="1"/>
      <c r="D8" s="98"/>
      <c r="E8" s="99"/>
      <c r="G8" s="1"/>
      <c r="H8" s="40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8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98"/>
      <c r="C9" s="1"/>
      <c r="D9" s="98"/>
      <c r="E9" s="99"/>
      <c r="G9" s="1"/>
      <c r="H9" s="40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98"/>
      <c r="C10" s="1"/>
      <c r="D10" s="98"/>
      <c r="E10" s="99"/>
      <c r="G10" s="1"/>
      <c r="H10" s="40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98"/>
      <c r="C11" s="1"/>
      <c r="D11" s="98"/>
      <c r="E11" s="99"/>
      <c r="G11" s="1"/>
      <c r="H11" s="40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98"/>
      <c r="C12" s="1"/>
      <c r="D12" s="98"/>
      <c r="E12" s="99"/>
      <c r="G12" s="1"/>
      <c r="H12" s="4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98"/>
      <c r="C13" s="1"/>
      <c r="D13" s="98"/>
      <c r="E13" s="99"/>
      <c r="G13" s="1"/>
      <c r="H13" s="4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98"/>
      <c r="C14" s="1"/>
      <c r="D14" s="98"/>
      <c r="E14" s="99"/>
      <c r="G14" s="1"/>
      <c r="H14" s="4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98"/>
      <c r="C15" s="1"/>
      <c r="D15" s="98"/>
      <c r="E15" s="99"/>
      <c r="G15" s="1"/>
      <c r="H15" s="4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98"/>
      <c r="C16" s="1"/>
      <c r="D16" s="98"/>
      <c r="E16" s="99"/>
      <c r="G16" s="1"/>
      <c r="H16" s="4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98"/>
      <c r="C17" s="1"/>
      <c r="D17" s="98"/>
      <c r="E17" s="99"/>
      <c r="G17" s="1"/>
      <c r="H17" s="4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98"/>
      <c r="C18" s="1"/>
      <c r="D18" s="98"/>
      <c r="E18" s="99"/>
      <c r="G18" s="1"/>
      <c r="H18" s="4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98"/>
      <c r="C19" s="1"/>
      <c r="D19" s="98"/>
      <c r="E19" s="99"/>
      <c r="G19" s="1"/>
      <c r="H19" s="4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98"/>
      <c r="C20" s="1"/>
      <c r="D20" s="98"/>
      <c r="E20" s="99"/>
      <c r="G20" s="1"/>
      <c r="H20" s="4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98"/>
      <c r="C21" s="1"/>
      <c r="D21" s="98"/>
      <c r="E21" s="99"/>
      <c r="G21" s="1"/>
      <c r="H21" s="4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98"/>
      <c r="C22" s="1"/>
      <c r="D22" s="98"/>
      <c r="E22" s="99"/>
      <c r="G22" s="1"/>
      <c r="H22" s="4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98"/>
      <c r="C23" s="1"/>
      <c r="D23" s="98"/>
      <c r="E23" s="99"/>
      <c r="G23" s="1"/>
      <c r="H23" s="4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98"/>
      <c r="C24" s="1"/>
      <c r="D24" s="98"/>
      <c r="E24" s="99"/>
      <c r="G24" s="1"/>
      <c r="H24" s="4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98"/>
      <c r="C25" s="1"/>
      <c r="D25" s="98"/>
      <c r="E25" s="99"/>
      <c r="G25" s="1"/>
      <c r="H25" s="4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98"/>
      <c r="C26" s="1"/>
      <c r="D26" s="98"/>
      <c r="E26" s="99"/>
      <c r="G26" s="1"/>
      <c r="H26" s="4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98"/>
      <c r="C27" s="1"/>
      <c r="D27" s="98"/>
      <c r="E27" s="99"/>
      <c r="G27" s="1"/>
      <c r="H27" s="4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98"/>
      <c r="C28" s="1"/>
      <c r="D28" s="98"/>
      <c r="E28" s="99"/>
      <c r="G28" s="1"/>
      <c r="H28" s="4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98"/>
      <c r="C29" s="1"/>
      <c r="D29" s="98"/>
      <c r="E29" s="99"/>
      <c r="G29" s="1"/>
      <c r="H29" s="4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98"/>
      <c r="C30" s="1"/>
      <c r="D30" s="98"/>
      <c r="E30" s="99"/>
      <c r="G30" s="1"/>
      <c r="H30" s="4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98"/>
      <c r="C31" s="1"/>
      <c r="D31" s="98"/>
      <c r="E31" s="99"/>
      <c r="G31" s="1"/>
      <c r="H31" s="4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98"/>
      <c r="C32" s="1"/>
      <c r="D32" s="98"/>
      <c r="E32" s="99"/>
      <c r="G32" s="1"/>
      <c r="H32" s="4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98"/>
      <c r="C33" s="1"/>
      <c r="D33" s="98"/>
      <c r="E33" s="99"/>
      <c r="G33" s="1"/>
      <c r="H33" s="4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98"/>
      <c r="C34" s="1"/>
      <c r="D34" s="98"/>
      <c r="E34" s="99"/>
      <c r="G34" s="1"/>
      <c r="H34" s="4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90"/>
      <c r="Z34" s="90"/>
      <c r="AA34" s="90"/>
      <c r="AB34" s="90"/>
      <c r="AC34" s="90"/>
      <c r="AD3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2019-01-23T17:12:54Z</dcterms:modified>
</cp:coreProperties>
</file>